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ASICS" sheetId="1" r:id="rId2"/>
  </sheets>
  <definedNames>
    <definedName name="_xlnm._FilterDatabase" localSheetId="1" hidden="1">ASICS!$H$3:$U$7</definedName>
  </definedNames>
  <calcPr calcId="191029"/>
</workbook>
</file>

<file path=xl/calcChain.xml><?xml version="1.0" encoding="utf-8"?>
<calcChain xmlns="http://schemas.openxmlformats.org/spreadsheetml/2006/main">
  <c r="BF9" i="1" l="1"/>
  <c r="BF7" i="1"/>
  <c r="BG7" i="1"/>
  <c r="BF6" i="1"/>
  <c r="BG6" i="1"/>
  <c r="BF5" i="1"/>
  <c r="BG5" i="1"/>
  <c r="BF4" i="1"/>
  <c r="BG4" i="1"/>
  <c r="BG9" i="1"/>
</calcChain>
</file>

<file path=xl/sharedStrings.xml><?xml version="1.0" encoding="utf-8"?>
<sst xmlns="http://schemas.openxmlformats.org/spreadsheetml/2006/main" count="150" uniqueCount="90">
  <si>
    <t>sa</t>
  </si>
  <si>
    <t>PP_BEESTORE</t>
  </si>
  <si>
    <t>DRIVER=SQL Server;SERVER=192.168.5.40;UID=sa;PWD=Sirio2019;</t>
  </si>
  <si>
    <t>192.168.5.40</t>
  </si>
  <si>
    <t>Sirio2019</t>
  </si>
  <si>
    <t xml:space="preserve"> </t>
  </si>
  <si>
    <t>CALZATURE(USA)   GUANTI</t>
  </si>
  <si>
    <t>F</t>
  </si>
  <si>
    <t>1</t>
  </si>
  <si>
    <t>6</t>
  </si>
  <si>
    <t>6+</t>
  </si>
  <si>
    <t>7</t>
  </si>
  <si>
    <t>7+</t>
  </si>
  <si>
    <t>8</t>
  </si>
  <si>
    <t>8+</t>
  </si>
  <si>
    <t>9</t>
  </si>
  <si>
    <t>9+</t>
  </si>
  <si>
    <t>10</t>
  </si>
  <si>
    <t>10+</t>
  </si>
  <si>
    <t>11</t>
  </si>
  <si>
    <t>11+</t>
  </si>
  <si>
    <t>12</t>
  </si>
  <si>
    <t>12+</t>
  </si>
  <si>
    <t>13</t>
  </si>
  <si>
    <t>13+</t>
  </si>
  <si>
    <t>14</t>
  </si>
  <si>
    <t>14+</t>
  </si>
  <si>
    <t>15</t>
  </si>
  <si>
    <t>5/6</t>
  </si>
  <si>
    <t>6/7</t>
  </si>
  <si>
    <t>7/8</t>
  </si>
  <si>
    <t>7,5/8,5</t>
  </si>
  <si>
    <t>8/9</t>
  </si>
  <si>
    <t>8,5/9,5</t>
  </si>
  <si>
    <t>9/10</t>
  </si>
  <si>
    <t>9,5/10,5</t>
  </si>
  <si>
    <t>10/11</t>
  </si>
  <si>
    <t>10,5/11,5</t>
  </si>
  <si>
    <t>11/12</t>
  </si>
  <si>
    <t>IDArticolo</t>
  </si>
  <si>
    <t>Cost</t>
  </si>
  <si>
    <t>Retail</t>
  </si>
  <si>
    <t>Brand</t>
  </si>
  <si>
    <t>Gender</t>
  </si>
  <si>
    <t>Description</t>
  </si>
  <si>
    <t>Model</t>
  </si>
  <si>
    <t>Variante</t>
  </si>
  <si>
    <t>Made-in</t>
  </si>
  <si>
    <t>Material</t>
  </si>
  <si>
    <t>Etichetta</t>
  </si>
  <si>
    <t>Category</t>
  </si>
  <si>
    <t>DescScalarino</t>
  </si>
  <si>
    <t>Scalarino</t>
  </si>
  <si>
    <t>Totale</t>
  </si>
  <si>
    <t>TotalePrz</t>
  </si>
  <si>
    <t>Magazzini</t>
  </si>
  <si>
    <t>DTUltVen</t>
  </si>
  <si>
    <t>DTUltUscita</t>
  </si>
  <si>
    <t>DTDeltaGiorni</t>
  </si>
  <si>
    <t>ASICS</t>
  </si>
  <si>
    <t>VIETNAM</t>
  </si>
  <si>
    <t>Exterior: 100% Fabric 100% Rubber Interior: 100% Fabric Sole: Rubber</t>
  </si>
  <si>
    <t>CALZATURE</t>
  </si>
  <si>
    <t>SNEAKERS</t>
  </si>
  <si>
    <t>ASICSUOMOSNEAKERS</t>
  </si>
  <si>
    <t>696221</t>
  </si>
  <si>
    <t>MAN</t>
  </si>
  <si>
    <t>1201A867 001</t>
  </si>
  <si>
    <t>BLACKBLACK</t>
  </si>
  <si>
    <t>MADE IN INDONESIA</t>
  </si>
  <si>
    <t>100% Nylon / Sole: Rubber</t>
  </si>
  <si>
    <t>RMP-G Rientro Merce Preordinato-G, CSG-E Speed 54, CSG-G Speed 54, Showroom-G</t>
  </si>
  <si>
    <t>13-02-2025</t>
  </si>
  <si>
    <t>03-06-2024</t>
  </si>
  <si>
    <t>255</t>
  </si>
  <si>
    <t>712714</t>
  </si>
  <si>
    <t>1201A631 001</t>
  </si>
  <si>
    <t>001</t>
  </si>
  <si>
    <t>RMP-G Rientro Merce Preordinato-G, Showroom-G</t>
  </si>
  <si>
    <t>712715</t>
  </si>
  <si>
    <t>1201A867 025</t>
  </si>
  <si>
    <t>OYSTERGREYCARBON</t>
  </si>
  <si>
    <t>17-02-2025</t>
  </si>
  <si>
    <t>29-05-2024</t>
  </si>
  <si>
    <t>264</t>
  </si>
  <si>
    <t>712716</t>
  </si>
  <si>
    <t>1201A881 002</t>
  </si>
  <si>
    <t>BLACKGRAPHITEGREY</t>
  </si>
  <si>
    <t>23-05-2024</t>
  </si>
  <si>
    <t>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</si>
</sst>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164" fontId="1" fillId="0" borderId="0" xfId="0" applyNumberFormat="1" applyFont="1"/>
    <xf numFmtId="44" fontId="1" fillId="0" borderId="0" xfId="1" applyFont="1"/>
    <xf numFmtId="4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emf"/><Relationship Id="rId4" Type="http://schemas.openxmlformats.org/officeDocument/2006/relationships/image" Target="../media/image4.jpe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</xdr:row>
      <xdr:rowOff>238125</xdr:rowOff>
    </xdr:from>
    <xdr:to>
      <xdr:col>3</xdr:col>
      <xdr:colOff>676275</xdr:colOff>
      <xdr:row>3</xdr:row>
      <xdr:rowOff>1019175</xdr:rowOff>
    </xdr:to>
    <xdr:pic>
      <xdr:nvPicPr>
        <xdr:cNvPr id="1033" name="Immagine 2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7239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3</xdr:row>
      <xdr:rowOff>238125</xdr:rowOff>
    </xdr:from>
    <xdr:to>
      <xdr:col>4</xdr:col>
      <xdr:colOff>676275</xdr:colOff>
      <xdr:row>3</xdr:row>
      <xdr:rowOff>1019175</xdr:rowOff>
    </xdr:to>
    <xdr:pic>
      <xdr:nvPicPr>
        <xdr:cNvPr id="1034" name="Immagine 2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7239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4</xdr:row>
      <xdr:rowOff>238125</xdr:rowOff>
    </xdr:from>
    <xdr:to>
      <xdr:col>3</xdr:col>
      <xdr:colOff>676275</xdr:colOff>
      <xdr:row>4</xdr:row>
      <xdr:rowOff>1019175</xdr:rowOff>
    </xdr:to>
    <xdr:pic>
      <xdr:nvPicPr>
        <xdr:cNvPr id="1035" name="Immagine 2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18002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4</xdr:row>
      <xdr:rowOff>238125</xdr:rowOff>
    </xdr:from>
    <xdr:to>
      <xdr:col>4</xdr:col>
      <xdr:colOff>676275</xdr:colOff>
      <xdr:row>4</xdr:row>
      <xdr:rowOff>1019175</xdr:rowOff>
    </xdr:to>
    <xdr:pic>
      <xdr:nvPicPr>
        <xdr:cNvPr id="1036" name="Immagine 3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0125" y="18002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5</xdr:row>
      <xdr:rowOff>238125</xdr:rowOff>
    </xdr:from>
    <xdr:to>
      <xdr:col>3</xdr:col>
      <xdr:colOff>676275</xdr:colOff>
      <xdr:row>5</xdr:row>
      <xdr:rowOff>1019175</xdr:rowOff>
    </xdr:to>
    <xdr:pic>
      <xdr:nvPicPr>
        <xdr:cNvPr id="1037" name="Immagine 3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28765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5</xdr:row>
      <xdr:rowOff>238125</xdr:rowOff>
    </xdr:from>
    <xdr:to>
      <xdr:col>4</xdr:col>
      <xdr:colOff>676275</xdr:colOff>
      <xdr:row>5</xdr:row>
      <xdr:rowOff>1019175</xdr:rowOff>
    </xdr:to>
    <xdr:pic>
      <xdr:nvPicPr>
        <xdr:cNvPr id="1038" name="Immagine 3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00125" y="28765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6</xdr:row>
      <xdr:rowOff>238125</xdr:rowOff>
    </xdr:from>
    <xdr:to>
      <xdr:col>3</xdr:col>
      <xdr:colOff>676275</xdr:colOff>
      <xdr:row>6</xdr:row>
      <xdr:rowOff>1019175</xdr:rowOff>
    </xdr:to>
    <xdr:pic>
      <xdr:nvPicPr>
        <xdr:cNvPr id="1039" name="Immagine 3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39528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6</xdr:row>
      <xdr:rowOff>238125</xdr:rowOff>
    </xdr:from>
    <xdr:to>
      <xdr:col>4</xdr:col>
      <xdr:colOff>676275</xdr:colOff>
      <xdr:row>6</xdr:row>
      <xdr:rowOff>1019175</xdr:rowOff>
    </xdr:to>
    <xdr:pic>
      <xdr:nvPicPr>
        <xdr:cNvPr id="1040" name="Immagine 4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0125" y="39528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0</xdr:row>
      <xdr:rowOff>28575</xdr:rowOff>
    </xdr:from>
    <xdr:to>
      <xdr:col>4</xdr:col>
      <xdr:colOff>171450</xdr:colOff>
      <xdr:row>1</xdr:row>
      <xdr:rowOff>171450</xdr:rowOff>
    </xdr:to>
    <xdr:pic>
      <xdr:nvPicPr>
        <xdr:cNvPr id="1028" name="Ordinati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8191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200025</xdr:colOff>
      <xdr:row>0</xdr:row>
      <xdr:rowOff>28575</xdr:rowOff>
    </xdr:from>
    <xdr:to>
      <xdr:col>9</xdr:col>
      <xdr:colOff>342900</xdr:colOff>
      <xdr:row>1</xdr:row>
      <xdr:rowOff>171450</xdr:rowOff>
    </xdr:to>
    <xdr:pic>
      <xdr:nvPicPr>
        <xdr:cNvPr id="1029" name="InserisciTaglie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28575"/>
          <a:ext cx="8572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0</xdr:row>
      <xdr:rowOff>28575</xdr:rowOff>
    </xdr:from>
    <xdr:to>
      <xdr:col>10</xdr:col>
      <xdr:colOff>1390650</xdr:colOff>
      <xdr:row>1</xdr:row>
      <xdr:rowOff>104775</xdr:rowOff>
    </xdr:to>
    <xdr:pic>
      <xdr:nvPicPr>
        <xdr:cNvPr id="1032" name="btn_MostraNascondi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8575"/>
          <a:ext cx="89535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BL9"/>
  <sheetViews>
    <sheetView tabSelected="1" topLeftCell="D1" workbookViewId="0">
      <selection activeCell="BF10" sqref="BF10"/>
    </sheetView>
  </sheetViews>
  <sheetFormatPr defaultColWidth="5.7109375" defaultRowHeight="12.75" x14ac:dyDescent="0.2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1" customWidth="1"/>
    <col min="12" max="12" width="10.7109375" style="1" customWidth="1"/>
    <col min="13" max="14" width="20.7109375" style="1" customWidth="1"/>
    <col min="15" max="20" width="0" style="1" hidden="1" customWidth="1"/>
    <col min="21" max="35" width="5.7109375" style="1"/>
    <col min="36" max="57" width="0" style="1" hidden="1" customWidth="1"/>
    <col min="58" max="58" width="5.7109375" style="1"/>
    <col min="59" max="59" width="12.42578125" style="1" bestFit="1" customWidth="1"/>
    <col min="60" max="60" width="67.85546875" style="1" hidden="1" customWidth="1"/>
    <col min="61" max="61" width="4" style="1" hidden="1" customWidth="1"/>
    <col min="62" max="63" width="10.140625" style="1" hidden="1" customWidth="1"/>
    <col min="64" max="64" width="11.85546875" style="1" hidden="1" customWidth="1"/>
    <col min="65" max="70" width="0" style="1" hidden="1" customWidth="1"/>
    <col min="71" max="16384" width="5.7109375" style="1"/>
  </cols>
  <sheetData>
    <row r="1" spans="1:64" x14ac:dyDescent="0.2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1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6</v>
      </c>
      <c r="U1" s="1" t="s">
        <v>7</v>
      </c>
      <c r="V1" s="1" t="s">
        <v>8</v>
      </c>
      <c r="W1" s="1" t="s">
        <v>9</v>
      </c>
      <c r="X1" s="1" t="s">
        <v>10</v>
      </c>
      <c r="Y1" s="1" t="s">
        <v>11</v>
      </c>
      <c r="Z1" s="1" t="s">
        <v>12</v>
      </c>
      <c r="AA1" s="1" t="s">
        <v>13</v>
      </c>
      <c r="AB1" s="1" t="s">
        <v>14</v>
      </c>
      <c r="AC1" s="1" t="s">
        <v>15</v>
      </c>
      <c r="AD1" s="1" t="s">
        <v>16</v>
      </c>
      <c r="AE1" s="1" t="s">
        <v>17</v>
      </c>
      <c r="AF1" s="1" t="s">
        <v>18</v>
      </c>
      <c r="AG1" s="1" t="s">
        <v>19</v>
      </c>
      <c r="AH1" s="1" t="s">
        <v>20</v>
      </c>
      <c r="AI1" s="1" t="s">
        <v>21</v>
      </c>
      <c r="AJ1" s="1" t="s">
        <v>22</v>
      </c>
      <c r="AK1" s="1" t="s">
        <v>23</v>
      </c>
      <c r="AL1" s="1" t="s">
        <v>24</v>
      </c>
      <c r="AM1" s="1" t="s">
        <v>25</v>
      </c>
      <c r="AN1" s="1" t="s">
        <v>26</v>
      </c>
      <c r="AO1" s="1" t="s">
        <v>27</v>
      </c>
      <c r="AP1" s="1" t="s">
        <v>28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1" t="s">
        <v>36</v>
      </c>
      <c r="AY1" s="1" t="s">
        <v>37</v>
      </c>
      <c r="AZ1" s="1" t="s">
        <v>38</v>
      </c>
      <c r="BF1" s="1" t="s">
        <v>5</v>
      </c>
      <c r="BG1" s="1" t="s">
        <v>5</v>
      </c>
      <c r="BH1" s="1" t="s">
        <v>5</v>
      </c>
      <c r="BI1" s="1">
        <v>238</v>
      </c>
      <c r="BJ1" s="1" t="s">
        <v>5</v>
      </c>
      <c r="BK1" s="1" t="s">
        <v>5</v>
      </c>
      <c r="BL1" s="1" t="s">
        <v>5</v>
      </c>
    </row>
    <row r="2" spans="1:64" x14ac:dyDescent="0.2">
      <c r="A2" s="1">
        <v>0</v>
      </c>
      <c r="BI2" s="1">
        <v>238</v>
      </c>
    </row>
    <row r="3" spans="1:64" s="3" customFormat="1" x14ac:dyDescent="0.2">
      <c r="A3" s="2">
        <v>1</v>
      </c>
      <c r="B3" s="2"/>
      <c r="C3" s="2"/>
      <c r="D3" s="2"/>
      <c r="E3" s="2"/>
      <c r="F3" s="2"/>
      <c r="G3" s="2"/>
      <c r="H3" s="2" t="s">
        <v>39</v>
      </c>
      <c r="I3" s="2" t="s">
        <v>40</v>
      </c>
      <c r="J3" s="2" t="s">
        <v>41</v>
      </c>
      <c r="K3" s="2" t="s">
        <v>42</v>
      </c>
      <c r="L3" s="2" t="s">
        <v>43</v>
      </c>
      <c r="M3" s="2" t="s">
        <v>44</v>
      </c>
      <c r="N3" s="2" t="s">
        <v>45</v>
      </c>
      <c r="O3" s="2" t="s">
        <v>46</v>
      </c>
      <c r="P3" s="2" t="s">
        <v>47</v>
      </c>
      <c r="Q3" s="2" t="s">
        <v>48</v>
      </c>
      <c r="R3" s="2" t="s">
        <v>49</v>
      </c>
      <c r="S3" s="2" t="s">
        <v>50</v>
      </c>
      <c r="T3" s="2" t="s">
        <v>51</v>
      </c>
      <c r="U3" s="2" t="s">
        <v>52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3" t="s">
        <v>53</v>
      </c>
      <c r="BG3" s="3" t="s">
        <v>54</v>
      </c>
      <c r="BH3" s="3" t="s">
        <v>55</v>
      </c>
      <c r="BI3" s="3">
        <v>238</v>
      </c>
      <c r="BJ3" s="3" t="s">
        <v>56</v>
      </c>
      <c r="BK3" s="3" t="s">
        <v>57</v>
      </c>
      <c r="BL3" s="3" t="s">
        <v>58</v>
      </c>
    </row>
    <row r="4" spans="1:64" ht="84.95" customHeight="1" x14ac:dyDescent="0.2">
      <c r="A4" s="1">
        <v>2</v>
      </c>
      <c r="B4" s="1" t="s">
        <v>64</v>
      </c>
      <c r="H4" s="1" t="s">
        <v>65</v>
      </c>
      <c r="I4" s="4">
        <v>90</v>
      </c>
      <c r="J4" s="4">
        <v>180</v>
      </c>
      <c r="K4" s="1" t="s">
        <v>59</v>
      </c>
      <c r="L4" s="1" t="s">
        <v>66</v>
      </c>
      <c r="M4" s="1" t="s">
        <v>63</v>
      </c>
      <c r="N4" s="1" t="s">
        <v>67</v>
      </c>
      <c r="O4" s="1" t="s">
        <v>68</v>
      </c>
      <c r="P4" s="1" t="s">
        <v>69</v>
      </c>
      <c r="Q4" s="1" t="s">
        <v>70</v>
      </c>
      <c r="R4" s="1" t="s">
        <v>62</v>
      </c>
      <c r="S4" s="1" t="s">
        <v>63</v>
      </c>
      <c r="T4" s="1" t="s">
        <v>6</v>
      </c>
      <c r="U4" s="1" t="s">
        <v>7</v>
      </c>
      <c r="Y4" s="1">
        <v>1</v>
      </c>
      <c r="Z4" s="1">
        <v>39</v>
      </c>
      <c r="AA4" s="1">
        <v>85</v>
      </c>
      <c r="AB4" s="1">
        <v>133</v>
      </c>
      <c r="AC4" s="1">
        <v>114</v>
      </c>
      <c r="AD4" s="1">
        <v>133</v>
      </c>
      <c r="AE4" s="1">
        <v>130</v>
      </c>
      <c r="AF4" s="1">
        <v>43</v>
      </c>
      <c r="AG4" s="1">
        <v>117</v>
      </c>
      <c r="AH4" s="1">
        <v>25</v>
      </c>
      <c r="AI4" s="1">
        <v>15</v>
      </c>
      <c r="BF4" s="1">
        <f>SUM(V4:BE4)</f>
        <v>835</v>
      </c>
      <c r="BG4" s="5">
        <f xml:space="preserve"> BF4 * SUBSTITUTE(I4,".",",")</f>
        <v>75150</v>
      </c>
      <c r="BH4" s="1" t="s">
        <v>71</v>
      </c>
      <c r="BI4" s="1">
        <v>238</v>
      </c>
      <c r="BJ4" s="1" t="s">
        <v>72</v>
      </c>
      <c r="BK4" s="1" t="s">
        <v>73</v>
      </c>
      <c r="BL4" s="1" t="s">
        <v>74</v>
      </c>
    </row>
    <row r="5" spans="1:64" ht="84.95" customHeight="1" x14ac:dyDescent="0.2">
      <c r="A5" s="1">
        <v>2</v>
      </c>
      <c r="B5" s="1" t="s">
        <v>64</v>
      </c>
      <c r="H5" s="1" t="s">
        <v>75</v>
      </c>
      <c r="I5" s="4">
        <v>80</v>
      </c>
      <c r="J5" s="4">
        <v>160</v>
      </c>
      <c r="K5" s="1" t="s">
        <v>59</v>
      </c>
      <c r="L5" s="1" t="s">
        <v>66</v>
      </c>
      <c r="M5" s="1" t="s">
        <v>63</v>
      </c>
      <c r="N5" s="1" t="s">
        <v>76</v>
      </c>
      <c r="O5" s="1" t="s">
        <v>77</v>
      </c>
      <c r="P5" s="1" t="s">
        <v>69</v>
      </c>
      <c r="Q5" s="1" t="s">
        <v>70</v>
      </c>
      <c r="R5" s="1" t="s">
        <v>62</v>
      </c>
      <c r="S5" s="1" t="s">
        <v>63</v>
      </c>
      <c r="T5" s="1" t="s">
        <v>6</v>
      </c>
      <c r="U5" s="1" t="s">
        <v>7</v>
      </c>
      <c r="Z5" s="1">
        <v>46</v>
      </c>
      <c r="AA5" s="1">
        <v>100</v>
      </c>
      <c r="AB5" s="1">
        <v>130</v>
      </c>
      <c r="AC5" s="1">
        <v>111</v>
      </c>
      <c r="AD5" s="1">
        <v>115</v>
      </c>
      <c r="AE5" s="1">
        <v>130</v>
      </c>
      <c r="AF5" s="1">
        <v>43</v>
      </c>
      <c r="AG5" s="1">
        <v>119</v>
      </c>
      <c r="AH5" s="1">
        <v>19</v>
      </c>
      <c r="BF5" s="1">
        <f>SUM(V5:BE5)</f>
        <v>813</v>
      </c>
      <c r="BG5" s="5">
        <f xml:space="preserve"> BF5 * SUBSTITUTE(I5,".",",")</f>
        <v>65040</v>
      </c>
      <c r="BH5" s="1" t="s">
        <v>78</v>
      </c>
      <c r="BI5" s="1">
        <v>238</v>
      </c>
      <c r="BJ5" s="1" t="s">
        <v>72</v>
      </c>
      <c r="BK5" s="1" t="s">
        <v>73</v>
      </c>
      <c r="BL5" s="1" t="s">
        <v>74</v>
      </c>
    </row>
    <row r="6" spans="1:64" ht="84.95" customHeight="1" x14ac:dyDescent="0.2">
      <c r="A6" s="1">
        <v>2</v>
      </c>
      <c r="B6" s="1" t="s">
        <v>64</v>
      </c>
      <c r="H6" s="1" t="s">
        <v>79</v>
      </c>
      <c r="I6" s="4">
        <v>90</v>
      </c>
      <c r="J6" s="4">
        <v>180</v>
      </c>
      <c r="K6" s="1" t="s">
        <v>59</v>
      </c>
      <c r="L6" s="1" t="s">
        <v>66</v>
      </c>
      <c r="M6" s="1" t="s">
        <v>63</v>
      </c>
      <c r="N6" s="1" t="s">
        <v>80</v>
      </c>
      <c r="O6" s="1" t="s">
        <v>81</v>
      </c>
      <c r="P6" s="1" t="s">
        <v>60</v>
      </c>
      <c r="Q6" s="1" t="s">
        <v>61</v>
      </c>
      <c r="R6" s="1" t="s">
        <v>62</v>
      </c>
      <c r="S6" s="1" t="s">
        <v>63</v>
      </c>
      <c r="T6" s="1" t="s">
        <v>6</v>
      </c>
      <c r="U6" s="1" t="s">
        <v>7</v>
      </c>
      <c r="Z6" s="1">
        <v>6</v>
      </c>
      <c r="AA6" s="1">
        <v>4</v>
      </c>
      <c r="AB6" s="1">
        <v>27</v>
      </c>
      <c r="AC6" s="1">
        <v>11</v>
      </c>
      <c r="AD6" s="1">
        <v>22</v>
      </c>
      <c r="AE6" s="1">
        <v>16</v>
      </c>
      <c r="AF6" s="1">
        <v>4</v>
      </c>
      <c r="AG6" s="1">
        <v>28</v>
      </c>
      <c r="AH6" s="1">
        <v>7</v>
      </c>
      <c r="AI6" s="1">
        <v>2</v>
      </c>
      <c r="BF6" s="1">
        <f>SUM(V6:BE6)</f>
        <v>127</v>
      </c>
      <c r="BG6" s="5">
        <f xml:space="preserve"> BF6 * SUBSTITUTE(I6,".",",")</f>
        <v>11430</v>
      </c>
      <c r="BH6" s="1" t="s">
        <v>71</v>
      </c>
      <c r="BI6" s="1">
        <v>238</v>
      </c>
      <c r="BJ6" s="1" t="s">
        <v>82</v>
      </c>
      <c r="BK6" s="1" t="s">
        <v>83</v>
      </c>
      <c r="BL6" s="1" t="s">
        <v>84</v>
      </c>
    </row>
    <row r="7" spans="1:64" ht="84.95" customHeight="1" x14ac:dyDescent="0.2">
      <c r="A7" s="1">
        <v>2</v>
      </c>
      <c r="B7" s="1" t="s">
        <v>64</v>
      </c>
      <c r="H7" s="1" t="s">
        <v>85</v>
      </c>
      <c r="I7" s="4">
        <v>90</v>
      </c>
      <c r="J7" s="4">
        <v>180</v>
      </c>
      <c r="K7" s="1" t="s">
        <v>59</v>
      </c>
      <c r="L7" s="1" t="s">
        <v>66</v>
      </c>
      <c r="M7" s="1" t="s">
        <v>63</v>
      </c>
      <c r="N7" s="1" t="s">
        <v>86</v>
      </c>
      <c r="O7" s="1" t="s">
        <v>87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</v>
      </c>
      <c r="U7" s="1" t="s">
        <v>7</v>
      </c>
      <c r="AA7" s="1">
        <v>2</v>
      </c>
      <c r="AB7" s="1">
        <v>24</v>
      </c>
      <c r="AC7" s="1">
        <v>13</v>
      </c>
      <c r="AD7" s="1">
        <v>3</v>
      </c>
      <c r="AE7" s="1">
        <v>11</v>
      </c>
      <c r="AG7" s="1">
        <v>14</v>
      </c>
      <c r="AH7" s="1">
        <v>2</v>
      </c>
      <c r="AI7" s="1">
        <v>3</v>
      </c>
      <c r="BF7" s="1">
        <f>SUM(V7:BE7)</f>
        <v>72</v>
      </c>
      <c r="BG7" s="5">
        <f xml:space="preserve"> BF7 * SUBSTITUTE(I7,".",",")</f>
        <v>6480</v>
      </c>
      <c r="BH7" s="1" t="s">
        <v>71</v>
      </c>
      <c r="BI7" s="1">
        <v>238</v>
      </c>
      <c r="BJ7" s="1" t="s">
        <v>72</v>
      </c>
      <c r="BK7" s="1" t="s">
        <v>88</v>
      </c>
      <c r="BL7" s="1" t="s">
        <v>89</v>
      </c>
    </row>
    <row r="9" spans="1:64" x14ac:dyDescent="0.2">
      <c r="BF9" s="1">
        <f>SUM(BF4:BF8)</f>
        <v>1847</v>
      </c>
      <c r="BG9" s="6">
        <f>SUM(BG4:BG8)</f>
        <v>158100</v>
      </c>
    </row>
  </sheetData>
  <autoFilter ref="H3:U7"/>
  <dataConsolidate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ASICS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2017-11-12T18:13:16Z</dcterms:created>
  <dcterms:modified xsi:type="dcterms:W3CDTF">2025-03-01T09:23:50Z</dcterms:modified>
</cp:coreProperties>
</file>